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Лист1" sheetId="1" r:id="rId1"/>
  </sheets>
  <calcPr calcId="152511" refMode="R1C1"/>
</workbook>
</file>

<file path=xl/calcChain.xml><?xml version="1.0" encoding="utf-8"?>
<calcChain xmlns="http://schemas.openxmlformats.org/spreadsheetml/2006/main">
  <c r="C17" i="1" l="1"/>
  <c r="E6" i="1" l="1"/>
  <c r="E9" i="1" l="1"/>
  <c r="E13" i="1"/>
  <c r="E8" i="1"/>
  <c r="E5" i="1" s="1"/>
  <c r="E4" i="1" s="1"/>
  <c r="C4" i="1"/>
  <c r="F4" i="1" l="1"/>
  <c r="D16" i="1" l="1"/>
  <c r="E16" i="1" l="1"/>
  <c r="C16" i="1" l="1"/>
  <c r="F16" i="1" l="1"/>
</calcChain>
</file>

<file path=xl/sharedStrings.xml><?xml version="1.0" encoding="utf-8"?>
<sst xmlns="http://schemas.openxmlformats.org/spreadsheetml/2006/main" count="36" uniqueCount="36">
  <si>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</si>
  <si>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</si>
  <si>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</si>
  <si>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</si>
  <si>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</si>
  <si>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</si>
  <si>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</si>
  <si>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</si>
  <si>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</si>
  <si>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</si>
  <si>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</si>
  <si>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</si>
  <si>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</si>
  <si>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</si>
  <si>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</si>
  <si>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</si>
  <si>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</si>
  <si>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</si>
  <si>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</si>
  <si>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</si>
  <si>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</si>
  <si>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r>
      <t>Управление многоквартирным домом = 6,52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</si>
  <si>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19,57 руб/м²</t>
  </si>
  <si>
    <t>Услуги аварийной службы</t>
  </si>
  <si>
    <t>Содержание и ремонт АППС</t>
  </si>
  <si>
    <t>Обслуживание ОДПУ, ИТП, узлов учета, теплообменников</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</si>
  <si>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</si>
  <si>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t>ОТЧЁТ ООО УК "ФРЕГАТ" О ВЫПОЛНЕНИИ ДОГОВОРА УПРАВЛЕНИЯ МНОГОКВАРТИРНЫМ ДОМОМ ПЕРЕД СОБСТВЕННИКАМИ                                                 ПО АДРЕСУ: 660025, Г. КРАСНОЯРСК, УЛ. СЕМАФОРНАЯ, 293  ЗА 2015Г.</t>
  </si>
  <si>
    <t>Начислено собств-кам в 2015г.</t>
  </si>
  <si>
    <t>Оплачено собств-ками                             в 2015г.</t>
  </si>
  <si>
    <t>Фактические расходы в 2015г.</t>
  </si>
  <si>
    <t>Остаток средств от Начисления за 2015г.</t>
  </si>
  <si>
    <t>Текущая задолженность собственников на 01.01.2016 г. по жилищно - коммунальным услугам =538 845,76 руб.</t>
  </si>
  <si>
    <t>Сдача в аренду общедомового имущества</t>
  </si>
  <si>
    <t>2.</t>
  </si>
  <si>
    <t>** Остаток средств от начисления по статье "Содержание и текущий ремонт жилого фонда"                                                                      на 31.12.2015г - 485 292,81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</si>
</sst>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49" fontId="2" fillId="0" borderId="1" xfId="0" applyNumberFormat="1" applyFont="1" applyBorder="1" applyAlignment="1">
      <alignment horizontal="center" vertical="center"/>
    </xf>
    <xf numFmtId="4" fontId="1" fillId="2" borderId="1" xfId="0" applyNumberFormat="1" applyFont="1" applyFill="1" applyBorder="1" applyAlignment="1">
      <alignment horizontal="righ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tabSelected="1" topLeftCell="A10" zoomScale="137" zoomScaleNormal="137" workbookViewId="0">
      <selection activeCell="G17" sqref="G17"/>
    </sheetView>
  </sheetViews>
  <sheetFormatPr defaultRowHeight="32.25" customHeight="1" x14ac:dyDescent="0.25"/>
  <cols>
    <col min="1" max="1" width="3.7109375" style="9" customWidth="1"/>
    <col min="2" max="2" width="43" style="1" customWidth="1"/>
    <col min="3" max="3" width="11.140625" style="1" customWidth="1"/>
    <col min="4" max="4" width="12.140625" style="1" customWidth="1"/>
    <col min="5" max="5" width="11.85546875" style="1" customWidth="1"/>
    <col min="6" max="6" width="12.28515625" style="1" customWidth="1"/>
    <col min="7" max="16384" width="9.140625" style="1"/>
  </cols>
  <sheetData>
    <row r="2" spans="1:8" ht="30.75" customHeight="1" x14ac:dyDescent="0.25">
      <c r="A2" s="28" t="s">
        <v>27</v>
      </c>
      <c r="B2" s="28"/>
      <c r="C2" s="28"/>
      <c r="D2" s="28"/>
      <c r="E2" s="28"/>
      <c r="F2" s="28"/>
    </row>
    <row r="3" spans="1:8" ht="48" customHeight="1" x14ac:dyDescent="0.25">
      <c r="A3" s="32" t="s">
        <v>20</v>
      </c>
      <c r="B3" s="33"/>
      <c r="C3" s="2" t="s">
        <v>28</v>
      </c>
      <c r="D3" s="3" t="s">
        <v>29</v>
      </c>
      <c r="E3" s="3" t="s">
        <v>30</v>
      </c>
      <c r="F3" s="3" t="s">
        <v>31</v>
      </c>
    </row>
    <row r="4" spans="1:8" ht="39.75" customHeight="1" x14ac:dyDescent="0.25">
      <c r="A4" s="4" t="s">
        <v>0</v>
      </c>
      <c r="B4" s="5" t="s">
        <v>22</v>
      </c>
      <c r="C4" s="34">
        <f>1675198.08</f>
        <v>1675198.08</v>
      </c>
      <c r="D4" s="29">
        <v>1696237.24</v>
      </c>
      <c r="E4" s="16">
        <f>E5+E10+E11+E12+E13+E14+E15</f>
        <v>1623259.53</v>
      </c>
      <c r="F4" s="34">
        <f>C4-E4</f>
        <v>51938.550000000047</v>
      </c>
    </row>
    <row r="5" spans="1:8" ht="54.75" customHeight="1" x14ac:dyDescent="0.25">
      <c r="A5" s="6" t="s">
        <v>1</v>
      </c>
      <c r="B5" s="7" t="s">
        <v>5</v>
      </c>
      <c r="C5" s="35"/>
      <c r="D5" s="29"/>
      <c r="E5" s="16">
        <f>E6+E7+E8+E9</f>
        <v>685667.8</v>
      </c>
      <c r="F5" s="35"/>
      <c r="H5" s="10"/>
    </row>
    <row r="6" spans="1:8" ht="21" customHeight="1" x14ac:dyDescent="0.25">
      <c r="A6" s="19" t="s">
        <v>12</v>
      </c>
      <c r="B6" s="20" t="s">
        <v>15</v>
      </c>
      <c r="C6" s="35"/>
      <c r="D6" s="29"/>
      <c r="E6" s="21">
        <f>68371.83+418581.83</f>
        <v>486953.66000000003</v>
      </c>
      <c r="F6" s="35"/>
      <c r="H6" s="10"/>
    </row>
    <row r="7" spans="1:8" ht="21" customHeight="1" x14ac:dyDescent="0.25">
      <c r="A7" s="19" t="s">
        <v>13</v>
      </c>
      <c r="B7" s="20" t="s">
        <v>16</v>
      </c>
      <c r="C7" s="35"/>
      <c r="D7" s="29"/>
      <c r="E7" s="21">
        <v>31629.22</v>
      </c>
      <c r="F7" s="35"/>
      <c r="H7" s="10"/>
    </row>
    <row r="8" spans="1:8" ht="21" customHeight="1" x14ac:dyDescent="0.25">
      <c r="A8" s="19" t="s">
        <v>14</v>
      </c>
      <c r="B8" s="20" t="s">
        <v>17</v>
      </c>
      <c r="C8" s="35"/>
      <c r="D8" s="29"/>
      <c r="E8" s="21">
        <f>7949.43+69405.29+25681.56</f>
        <v>103036.28</v>
      </c>
      <c r="F8" s="35"/>
      <c r="H8" s="10"/>
    </row>
    <row r="9" spans="1:8" ht="22.5" customHeight="1" x14ac:dyDescent="0.25">
      <c r="A9" s="19" t="s">
        <v>18</v>
      </c>
      <c r="B9" s="20" t="s">
        <v>19</v>
      </c>
      <c r="C9" s="35"/>
      <c r="D9" s="29"/>
      <c r="E9" s="21">
        <f>38048.64+26000</f>
        <v>64048.639999999999</v>
      </c>
      <c r="F9" s="35"/>
      <c r="H9" s="10"/>
    </row>
    <row r="10" spans="1:8" ht="22.5" customHeight="1" x14ac:dyDescent="0.25">
      <c r="A10" s="6" t="s">
        <v>10</v>
      </c>
      <c r="B10" s="7" t="s">
        <v>23</v>
      </c>
      <c r="C10" s="35"/>
      <c r="D10" s="29"/>
      <c r="E10" s="18">
        <v>38673.339999999997</v>
      </c>
      <c r="F10" s="35"/>
    </row>
    <row r="11" spans="1:8" ht="22.5" customHeight="1" x14ac:dyDescent="0.25">
      <c r="A11" s="6" t="s">
        <v>2</v>
      </c>
      <c r="B11" s="7" t="s">
        <v>25</v>
      </c>
      <c r="C11" s="35"/>
      <c r="D11" s="29"/>
      <c r="E11" s="18">
        <v>92900.03</v>
      </c>
      <c r="F11" s="35"/>
    </row>
    <row r="12" spans="1:8" ht="22.5" customHeight="1" x14ac:dyDescent="0.25">
      <c r="A12" s="6" t="s">
        <v>3</v>
      </c>
      <c r="B12" s="7" t="s">
        <v>24</v>
      </c>
      <c r="C12" s="35"/>
      <c r="D12" s="29"/>
      <c r="E12" s="23">
        <v>91727.039999999994</v>
      </c>
      <c r="F12" s="35"/>
    </row>
    <row r="13" spans="1:8" ht="30" customHeight="1" x14ac:dyDescent="0.25">
      <c r="A13" s="6" t="s">
        <v>7</v>
      </c>
      <c r="B13" s="7" t="s">
        <v>11</v>
      </c>
      <c r="C13" s="35"/>
      <c r="D13" s="29"/>
      <c r="E13" s="18">
        <f>265461.8</f>
        <v>265461.8</v>
      </c>
      <c r="F13" s="35"/>
    </row>
    <row r="14" spans="1:8" ht="22.5" customHeight="1" x14ac:dyDescent="0.25">
      <c r="A14" s="6" t="s">
        <v>8</v>
      </c>
      <c r="B14" s="11" t="s">
        <v>6</v>
      </c>
      <c r="C14" s="35"/>
      <c r="D14" s="29"/>
      <c r="E14" s="16">
        <v>30030</v>
      </c>
      <c r="F14" s="35"/>
    </row>
    <row r="15" spans="1:8" ht="22.5" customHeight="1" x14ac:dyDescent="0.25">
      <c r="A15" s="6" t="s">
        <v>9</v>
      </c>
      <c r="B15" s="11" t="s">
        <v>21</v>
      </c>
      <c r="C15" s="36"/>
      <c r="D15" s="29"/>
      <c r="E15" s="16">
        <v>418799.52</v>
      </c>
      <c r="F15" s="36"/>
    </row>
    <row r="16" spans="1:8" ht="22.5" customHeight="1" x14ac:dyDescent="0.25">
      <c r="A16" s="30" t="s">
        <v>4</v>
      </c>
      <c r="B16" s="31"/>
      <c r="C16" s="8">
        <f>C4+C15</f>
        <v>1675198.08</v>
      </c>
      <c r="D16" s="15">
        <f>D4</f>
        <v>1696237.24</v>
      </c>
      <c r="E16" s="14">
        <f>E4</f>
        <v>1623259.53</v>
      </c>
      <c r="F16" s="14">
        <f>F4</f>
        <v>51938.550000000047</v>
      </c>
    </row>
    <row r="17" spans="1:6" ht="22.5" customHeight="1" x14ac:dyDescent="0.25">
      <c r="A17" s="24" t="s">
        <v>34</v>
      </c>
      <c r="B17" s="11" t="s">
        <v>33</v>
      </c>
      <c r="C17" s="14">
        <f>50400+12000</f>
        <v>62400</v>
      </c>
      <c r="D17" s="25">
        <v>12000</v>
      </c>
      <c r="E17" s="14"/>
      <c r="F17" s="14">
        <v>12000</v>
      </c>
    </row>
    <row r="18" spans="1:6" ht="6.75" customHeight="1" x14ac:dyDescent="0.25">
      <c r="A18" s="12"/>
      <c r="B18" s="12"/>
      <c r="C18" s="13"/>
      <c r="D18" s="17"/>
      <c r="E18" s="13"/>
      <c r="F18" s="13"/>
    </row>
    <row r="19" spans="1:6" ht="123.75" customHeight="1" x14ac:dyDescent="0.25">
      <c r="B19" s="27" t="s">
        <v>26</v>
      </c>
      <c r="C19" s="27"/>
      <c r="D19" s="27"/>
      <c r="E19" s="27"/>
      <c r="F19" s="27"/>
    </row>
    <row r="20" spans="1:6" ht="27" customHeight="1" x14ac:dyDescent="0.25">
      <c r="B20" s="37" t="s">
        <v>35</v>
      </c>
      <c r="C20" s="37"/>
      <c r="D20" s="37"/>
      <c r="E20" s="37"/>
      <c r="F20" s="37"/>
    </row>
    <row r="21" spans="1:6" s="22" customFormat="1" ht="27.75" customHeight="1" x14ac:dyDescent="0.25">
      <c r="A21" s="26" t="s">
        <v>32</v>
      </c>
      <c r="B21" s="26"/>
      <c r="C21" s="26"/>
      <c r="D21" s="26"/>
      <c r="E21" s="26"/>
      <c r="F21" s="26"/>
    </row>
  </sheetData>
  <mergeCells count="9">
    <mergeCell ref="A21:F21"/>
    <mergeCell ref="B19:F19"/>
    <mergeCell ref="A2:F2"/>
    <mergeCell ref="D4:D15"/>
    <mergeCell ref="A16:B16"/>
    <mergeCell ref="A3:B3"/>
    <mergeCell ref="C4:C15"/>
    <mergeCell ref="F4:F15"/>
    <mergeCell ref="B20:F20"/>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2016-03-09T05:01:03Z</dcterms:modified>
</cp:coreProperties>
</file>