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225" windowWidth="14805" windowHeight="7890"/>
  </bookViews>
  <sheets>
    <sheet name="Лист1" sheetId="1" r:id="rId1"/>
  </sheets>
  <calcPr calcId="145621" refMode="R1C1"/>
</workbook>
</file>

<file path=xl/calcChain.xml><?xml version="1.0" encoding="utf-8"?>
<calcChain xmlns="http://schemas.openxmlformats.org/spreadsheetml/2006/main">
  <c r="E6" i="1" l="1"/>
  <c r="E7" i="1" l="1"/>
  <c r="E9" i="1"/>
  <c r="E5" i="1" l="1"/>
  <c r="F5" i="1" s="1"/>
  <c r="D13" i="1" l="1"/>
  <c r="E13" i="1" l="1"/>
  <c r="C13" i="1" l="1"/>
  <c r="D17" i="1" l="1"/>
  <c r="F13" i="1"/>
  <c r="C16" i="1" s="1"/>
</calcChain>
</file>

<file path=xl/sharedStrings.xml><?xml version="1.0" encoding="utf-8"?>
<sst xmlns="http://schemas.openxmlformats.org/spreadsheetml/2006/main" count="29" uniqueCount="28">
  <si>
    <t>1.</t>
  </si>
  <si>
    <t>1.1</t>
  </si>
  <si>
    <t>1.3</t>
  </si>
  <si>
    <t>1.4</t>
  </si>
  <si>
    <t xml:space="preserve">Итого </t>
  </si>
  <si>
    <t>Техническое содержание и обслуживание внутридомового инженерного оборудования, конструктивных элементов МКД, содержание и обслуживание МОП, ОИ, придомовой территории</t>
  </si>
  <si>
    <t>Вывоз ТБО</t>
  </si>
  <si>
    <t>Аварийно-техническая служба</t>
  </si>
  <si>
    <t>1.5</t>
  </si>
  <si>
    <t>1.6</t>
  </si>
  <si>
    <t>1.2</t>
  </si>
  <si>
    <r>
      <t>Содержание и текущий ремонт жилого фонда (24,17 руб/м</t>
    </r>
    <r>
      <rPr>
        <b/>
        <sz val="9"/>
        <color theme="1"/>
        <rFont val="Calibri"/>
        <family val="2"/>
        <charset val="204"/>
      </rPr>
      <t>²</t>
    </r>
    <r>
      <rPr>
        <b/>
        <sz val="9"/>
        <color theme="1"/>
        <rFont val="Calibri"/>
        <family val="2"/>
        <charset val="204"/>
        <scheme val="minor"/>
      </rPr>
      <t>):</t>
    </r>
  </si>
  <si>
    <t xml:space="preserve">Содержание и текущий ремонт лифтов, ежегодное освидетельствование, страхование лифтов </t>
  </si>
  <si>
    <t xml:space="preserve">Остаток средств от Начисления  за 2013 - 2014г. = </t>
  </si>
  <si>
    <t>тыс. руб.</t>
  </si>
  <si>
    <t xml:space="preserve">Задолженность собственников на 01.01.2015 г. по жилищным услугам = </t>
  </si>
  <si>
    <t>1.1.1</t>
  </si>
  <si>
    <t>ЗП (налоги) технического персонала</t>
  </si>
  <si>
    <r>
      <rPr>
        <b/>
        <sz val="6"/>
        <color theme="1"/>
        <rFont val="Calibri"/>
        <family val="2"/>
        <charset val="204"/>
        <scheme val="minor"/>
      </rPr>
      <t xml:space="preserve">*СПРАВОЧНО статья "Управление многоквартирным домом": </t>
    </r>
    <r>
      <rPr>
        <sz val="6"/>
        <color theme="1"/>
        <rFont val="Calibri"/>
        <family val="2"/>
        <charset val="204"/>
        <scheme val="minor"/>
      </rPr>
      <t xml:space="preserve">компенсация комиссии за оплату ЖКУ собственниками через платежные терминалы и иные сервисы, приобретение и содержание офисной техники,  покупка и последующая поддержка лицензионных программ, настройка «1С бухгалтерии» в соответствии с текущими изменениями законодательства, государственные пошлины, канцелярские расходы и бланочная продукция, расходы на стационарную связь и интернет, банковские услуги, приобретение мебели, оборудования и электроинструмента, компенсация сверхнормативного потребления воды на общедомовые нужды, налоги, фонд оплаты труда сотрудников управленческого состава (включая налоги), почтовые расходы, изготовление информационных макетов, щитов, стендов, табличек, типографские услуги, расходы на повышение квалификации сотрудников (учеба, семинары), спецодежда для персонала, иные разовые договора и.т.д.
</t>
    </r>
  </si>
  <si>
    <t>Начислено собств-кам в 2015г.</t>
  </si>
  <si>
    <t>Оплачено собств-ками                             в 2015г.</t>
  </si>
  <si>
    <t>Фактические расходы в 2015г.</t>
  </si>
  <si>
    <t>Остаток средств от Начисления за 2015г.</t>
  </si>
  <si>
    <t>Обслуживание ОДПУ, ИТП, узлов учета</t>
  </si>
  <si>
    <t>ОТЧЁТ ООО УК "ФРЕГАТ" О ВЫПОЛНЕНИИ ДОГОВОРА УПРАВЛЕНИЯ МНОГОКВАРТИРНЫМ ДОМОМ ПЕРЕД СОБСТВЕННИКАМИ                                                 ПО АДРЕСУ: 660025, Г. КРАСНОЯРСК, УЛ. ШЕЛКОВАЯ, 4а  ЗА 2015Г.</t>
  </si>
  <si>
    <t>Содержание и текущий ремонт жилого фонда  (с содержанием мусоропровода) и придомовой территории = 16,92 руб/м²</t>
  </si>
  <si>
    <r>
      <t>Управление многоквартирным домом = 7,25 руб/м²</t>
    </r>
    <r>
      <rPr>
        <b/>
        <sz val="10"/>
        <color theme="1"/>
        <rFont val="Calibri"/>
        <family val="2"/>
        <charset val="204"/>
        <scheme val="minor"/>
      </rPr>
      <t>*</t>
    </r>
  </si>
  <si>
    <t>Текущая задолженность собственников на 01.01.2016 г. по жилищно - коммунальным услугам = 159 188,89 руб.</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</si>
</sst>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9"/>
      <color theme="1"/>
      <name val="Calibri"/>
      <family val="2"/>
      <charset val="204"/>
      <scheme val="minor"/>
    </font>
    <font>
      <sz val="9"/>
      <color theme="1"/>
      <name val="Calibri"/>
      <family val="2"/>
      <charset val="204"/>
      <scheme val="minor"/>
    </font>
    <font>
      <b/>
      <sz val="9"/>
      <color theme="1"/>
      <name val="Calibri"/>
      <family val="2"/>
      <charset val="204"/>
    </font>
    <font>
      <b/>
      <sz val="10"/>
      <color theme="1"/>
      <name val="Calibri"/>
      <family val="2"/>
      <charset val="204"/>
      <scheme val="minor"/>
    </font>
    <font>
      <sz val="7"/>
      <color theme="1"/>
      <name val="Calibri"/>
      <family val="2"/>
      <charset val="204"/>
      <scheme val="minor"/>
    </font>
    <font>
      <sz val="6"/>
      <color theme="1"/>
      <name val="Calibri"/>
      <family val="2"/>
      <charset val="204"/>
      <scheme val="minor"/>
    </font>
    <font>
      <b/>
      <sz val="6"/>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38">
    <xf numFmtId="0" fontId="0" fillId="0" borderId="0" xfId="0"/>
    <xf numFmtId="0" fontId="2" fillId="0" borderId="0" xfId="0" applyFont="1" applyAlignment="1">
      <alignment vertical="center"/>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4" xfId="0" applyFont="1" applyBorder="1" applyAlignment="1">
      <alignment vertical="center" wrapText="1"/>
    </xf>
    <xf numFmtId="49" fontId="2" fillId="0" borderId="4" xfId="0" applyNumberFormat="1" applyFont="1" applyBorder="1" applyAlignment="1">
      <alignment horizontal="center" vertical="center"/>
    </xf>
    <xf numFmtId="0" fontId="2" fillId="0" borderId="1" xfId="0" applyFont="1" applyBorder="1" applyAlignment="1">
      <alignment vertical="center" wrapText="1"/>
    </xf>
    <xf numFmtId="4" fontId="1" fillId="0" borderId="4" xfId="0" applyNumberFormat="1" applyFont="1" applyBorder="1" applyAlignment="1">
      <alignment horizontal="right" vertical="center"/>
    </xf>
    <xf numFmtId="0" fontId="2" fillId="0" borderId="0" xfId="0" applyFont="1" applyAlignment="1">
      <alignment horizontal="center" vertical="center"/>
    </xf>
    <xf numFmtId="4" fontId="2" fillId="0" borderId="0" xfId="0" applyNumberFormat="1" applyFont="1" applyAlignment="1">
      <alignment vertical="center"/>
    </xf>
    <xf numFmtId="0" fontId="2" fillId="0" borderId="1" xfId="0" applyFont="1" applyBorder="1" applyAlignment="1">
      <alignment horizontal="left" vertical="center"/>
    </xf>
    <xf numFmtId="0" fontId="1" fillId="0" borderId="0" xfId="0" applyFont="1" applyBorder="1" applyAlignment="1">
      <alignment horizontal="center" vertical="center"/>
    </xf>
    <xf numFmtId="4" fontId="1" fillId="0" borderId="0" xfId="0" applyNumberFormat="1" applyFont="1" applyBorder="1" applyAlignment="1">
      <alignment horizontal="right" vertical="center"/>
    </xf>
    <xf numFmtId="4" fontId="1" fillId="0" borderId="1" xfId="0" applyNumberFormat="1" applyFont="1" applyBorder="1" applyAlignment="1">
      <alignment horizontal="right" vertical="center"/>
    </xf>
    <xf numFmtId="4" fontId="1" fillId="2" borderId="3"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4" fontId="1" fillId="2" borderId="0"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49" fontId="2" fillId="3" borderId="4" xfId="0" applyNumberFormat="1" applyFont="1" applyFill="1" applyBorder="1" applyAlignment="1">
      <alignment horizontal="center" vertical="center"/>
    </xf>
    <xf numFmtId="0" fontId="2" fillId="3" borderId="1" xfId="0" applyFont="1" applyFill="1" applyBorder="1" applyAlignment="1">
      <alignment vertical="center" wrapText="1"/>
    </xf>
    <xf numFmtId="4" fontId="2" fillId="3" borderId="1" xfId="0" applyNumberFormat="1" applyFont="1" applyFill="1" applyBorder="1" applyAlignment="1">
      <alignment horizontal="right" vertical="center"/>
    </xf>
    <xf numFmtId="0" fontId="5" fillId="0" borderId="0" xfId="0" applyFont="1" applyAlignment="1">
      <alignment horizontal="center" vertical="center"/>
    </xf>
    <xf numFmtId="0" fontId="5" fillId="0" borderId="0" xfId="0" applyFont="1" applyAlignment="1">
      <alignment horizontal="left" vertical="center"/>
    </xf>
    <xf numFmtId="4" fontId="5" fillId="0" borderId="0" xfId="0" applyNumberFormat="1" applyFont="1" applyAlignment="1">
      <alignment horizontal="left" vertical="center"/>
    </xf>
    <xf numFmtId="0" fontId="5"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49" fontId="6" fillId="0" borderId="0" xfId="0" applyNumberFormat="1" applyFont="1" applyAlignment="1">
      <alignment horizontal="left" vertical="top" wrapText="1"/>
    </xf>
    <xf numFmtId="0" fontId="1" fillId="0" borderId="0" xfId="0" applyFont="1" applyAlignment="1">
      <alignment horizontal="center" vertical="center" wrapText="1"/>
    </xf>
    <xf numFmtId="4" fontId="2" fillId="0" borderId="1" xfId="0" applyNumberFormat="1" applyFont="1" applyFill="1" applyBorder="1" applyAlignment="1">
      <alignment horizontal="righ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4" fontId="2" fillId="0" borderId="2" xfId="0" applyNumberFormat="1" applyFont="1" applyFill="1" applyBorder="1" applyAlignment="1">
      <alignment horizontal="right" vertical="center"/>
    </xf>
    <xf numFmtId="4" fontId="2" fillId="0" borderId="8" xfId="0" applyNumberFormat="1" applyFont="1" applyFill="1" applyBorder="1" applyAlignment="1">
      <alignment horizontal="right" vertical="center"/>
    </xf>
    <xf numFmtId="4" fontId="2" fillId="0" borderId="3" xfId="0" applyNumberFormat="1" applyFont="1" applyFill="1" applyBorder="1" applyAlignment="1">
      <alignment horizontal="right" vertical="center"/>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tabSelected="1" topLeftCell="A4" zoomScale="137" zoomScaleNormal="137" workbookViewId="0">
      <selection activeCell="A19" sqref="A19"/>
    </sheetView>
  </sheetViews>
  <sheetFormatPr defaultRowHeight="32.25" customHeight="1" x14ac:dyDescent="0.25"/>
  <cols>
    <col min="1" max="1" width="3.7109375" style="9" customWidth="1"/>
    <col min="2" max="2" width="43" style="1" customWidth="1"/>
    <col min="3" max="3" width="11.7109375" style="1" customWidth="1"/>
    <col min="4" max="4" width="10.5703125" style="1" customWidth="1"/>
    <col min="5" max="5" width="12.42578125" style="1" customWidth="1"/>
    <col min="6" max="6" width="13.5703125" style="1" customWidth="1"/>
    <col min="7" max="16384" width="9.140625" style="1"/>
  </cols>
  <sheetData>
    <row r="1" spans="1:8" ht="7.5" customHeight="1" x14ac:dyDescent="0.25">
      <c r="A1" s="27"/>
      <c r="B1" s="27"/>
      <c r="C1" s="27"/>
      <c r="D1" s="27"/>
      <c r="E1" s="27"/>
      <c r="F1" s="27"/>
    </row>
    <row r="2" spans="1:8" ht="6.75" customHeight="1" x14ac:dyDescent="0.25"/>
    <row r="3" spans="1:8" ht="30.75" customHeight="1" x14ac:dyDescent="0.25">
      <c r="A3" s="29" t="s">
        <v>24</v>
      </c>
      <c r="B3" s="29"/>
      <c r="C3" s="29"/>
      <c r="D3" s="29"/>
      <c r="E3" s="29"/>
      <c r="F3" s="29"/>
    </row>
    <row r="4" spans="1:8" ht="48" customHeight="1" x14ac:dyDescent="0.25">
      <c r="A4" s="33" t="s">
        <v>11</v>
      </c>
      <c r="B4" s="34"/>
      <c r="C4" s="2" t="s">
        <v>19</v>
      </c>
      <c r="D4" s="3" t="s">
        <v>20</v>
      </c>
      <c r="E4" s="3" t="s">
        <v>21</v>
      </c>
      <c r="F4" s="3" t="s">
        <v>22</v>
      </c>
    </row>
    <row r="5" spans="1:8" ht="39.75" customHeight="1" x14ac:dyDescent="0.25">
      <c r="A5" s="4" t="s">
        <v>0</v>
      </c>
      <c r="B5" s="5" t="s">
        <v>25</v>
      </c>
      <c r="C5" s="35">
        <v>107018.66</v>
      </c>
      <c r="D5" s="30">
        <v>0</v>
      </c>
      <c r="E5" s="16">
        <f>E6+E8+E9+E10+E11+E12</f>
        <v>80177.76999999999</v>
      </c>
      <c r="F5" s="35">
        <f>C5-E5</f>
        <v>26840.890000000014</v>
      </c>
    </row>
    <row r="6" spans="1:8" ht="54.75" customHeight="1" x14ac:dyDescent="0.25">
      <c r="A6" s="6" t="s">
        <v>1</v>
      </c>
      <c r="B6" s="7" t="s">
        <v>5</v>
      </c>
      <c r="C6" s="36"/>
      <c r="D6" s="30"/>
      <c r="E6" s="16">
        <f>E7</f>
        <v>21062.89</v>
      </c>
      <c r="F6" s="36"/>
      <c r="H6" s="10"/>
    </row>
    <row r="7" spans="1:8" ht="21" customHeight="1" x14ac:dyDescent="0.25">
      <c r="A7" s="19" t="s">
        <v>16</v>
      </c>
      <c r="B7" s="20" t="s">
        <v>17</v>
      </c>
      <c r="C7" s="36"/>
      <c r="D7" s="30"/>
      <c r="E7" s="21">
        <f>7288.43+13774.46</f>
        <v>21062.89</v>
      </c>
      <c r="F7" s="36"/>
      <c r="H7" s="10"/>
    </row>
    <row r="8" spans="1:8" ht="22.5" customHeight="1" x14ac:dyDescent="0.25">
      <c r="A8" s="6" t="s">
        <v>10</v>
      </c>
      <c r="B8" s="7" t="s">
        <v>7</v>
      </c>
      <c r="C8" s="36"/>
      <c r="D8" s="30"/>
      <c r="E8" s="18">
        <v>1273.1600000000001</v>
      </c>
      <c r="F8" s="36"/>
    </row>
    <row r="9" spans="1:8" ht="22.5" customHeight="1" x14ac:dyDescent="0.25">
      <c r="A9" s="6" t="s">
        <v>2</v>
      </c>
      <c r="B9" s="7" t="s">
        <v>23</v>
      </c>
      <c r="C9" s="36"/>
      <c r="D9" s="30"/>
      <c r="E9" s="18">
        <f>8266.12+1945</f>
        <v>10211.120000000001</v>
      </c>
      <c r="F9" s="36"/>
    </row>
    <row r="10" spans="1:8" ht="30" customHeight="1" x14ac:dyDescent="0.25">
      <c r="A10" s="6" t="s">
        <v>3</v>
      </c>
      <c r="B10" s="7" t="s">
        <v>12</v>
      </c>
      <c r="C10" s="36"/>
      <c r="D10" s="30"/>
      <c r="E10" s="18">
        <v>15000</v>
      </c>
      <c r="F10" s="36"/>
    </row>
    <row r="11" spans="1:8" ht="22.5" customHeight="1" x14ac:dyDescent="0.25">
      <c r="A11" s="6" t="s">
        <v>8</v>
      </c>
      <c r="B11" s="11" t="s">
        <v>6</v>
      </c>
      <c r="C11" s="36"/>
      <c r="D11" s="30"/>
      <c r="E11" s="16">
        <v>525</v>
      </c>
      <c r="F11" s="36"/>
    </row>
    <row r="12" spans="1:8" ht="22.5" customHeight="1" x14ac:dyDescent="0.25">
      <c r="A12" s="6" t="s">
        <v>9</v>
      </c>
      <c r="B12" s="11" t="s">
        <v>26</v>
      </c>
      <c r="C12" s="37"/>
      <c r="D12" s="30"/>
      <c r="E12" s="16">
        <v>32105.599999999999</v>
      </c>
      <c r="F12" s="37"/>
    </row>
    <row r="13" spans="1:8" ht="22.5" customHeight="1" x14ac:dyDescent="0.25">
      <c r="A13" s="31" t="s">
        <v>4</v>
      </c>
      <c r="B13" s="32"/>
      <c r="C13" s="8">
        <f>C5+C12</f>
        <v>107018.66</v>
      </c>
      <c r="D13" s="15">
        <f>D5</f>
        <v>0</v>
      </c>
      <c r="E13" s="14">
        <f>E5</f>
        <v>80177.76999999999</v>
      </c>
      <c r="F13" s="14">
        <f>F5</f>
        <v>26840.890000000014</v>
      </c>
    </row>
    <row r="14" spans="1:8" ht="6.75" customHeight="1" x14ac:dyDescent="0.25">
      <c r="A14" s="12"/>
      <c r="B14" s="12"/>
      <c r="C14" s="13"/>
      <c r="D14" s="17"/>
      <c r="E14" s="13"/>
      <c r="F14" s="13"/>
    </row>
    <row r="15" spans="1:8" ht="51.75" customHeight="1" x14ac:dyDescent="0.25">
      <c r="B15" s="28" t="s">
        <v>18</v>
      </c>
      <c r="C15" s="28"/>
      <c r="D15" s="28"/>
      <c r="E15" s="28"/>
      <c r="F15" s="28"/>
    </row>
    <row r="16" spans="1:8" s="25" customFormat="1" ht="7.5" hidden="1" customHeight="1" x14ac:dyDescent="0.25">
      <c r="A16" s="22"/>
      <c r="B16" s="23" t="s">
        <v>13</v>
      </c>
      <c r="C16" s="24" t="e">
        <f>#REF!+F13</f>
        <v>#REF!</v>
      </c>
      <c r="D16" s="25" t="s">
        <v>14</v>
      </c>
    </row>
    <row r="17" spans="1:6" s="25" customFormat="1" ht="7.5" hidden="1" customHeight="1" x14ac:dyDescent="0.25">
      <c r="A17" s="22"/>
      <c r="B17" s="23" t="s">
        <v>15</v>
      </c>
      <c r="D17" s="24" t="e">
        <f>#REF!+#REF!</f>
        <v>#REF!</v>
      </c>
      <c r="E17" s="25" t="s">
        <v>14</v>
      </c>
    </row>
    <row r="18" spans="1:6" s="25" customFormat="1" ht="14.25" customHeight="1" x14ac:dyDescent="0.25">
      <c r="A18" s="26" t="s">
        <v>27</v>
      </c>
      <c r="B18" s="26"/>
      <c r="C18" s="26"/>
      <c r="D18" s="26"/>
      <c r="E18" s="26"/>
      <c r="F18" s="26"/>
    </row>
  </sheetData>
  <mergeCells count="9">
    <mergeCell ref="A18:F18"/>
    <mergeCell ref="A1:F1"/>
    <mergeCell ref="B15:F15"/>
    <mergeCell ref="A3:F3"/>
    <mergeCell ref="D5:D12"/>
    <mergeCell ref="A13:B13"/>
    <mergeCell ref="A4:B4"/>
    <mergeCell ref="C5:C12"/>
    <mergeCell ref="F5:F12"/>
  </mergeCells>
  <pageMargins left="0.15748031496062992" right="0.15748031496062992" top="0.11811023622047245" bottom="0.1181102362204724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2016-02-15T04:40:52Z</dcterms:modified>
</cp:coreProperties>
</file>