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D3" i="1" l="1"/>
  <c r="C10" i="1" l="1"/>
  <c r="F3" i="1"/>
  <c r="H9" i="1" l="1"/>
  <c r="H8" i="1"/>
  <c r="H7" i="1"/>
  <c r="F10" i="1"/>
  <c r="E16" i="1"/>
  <c r="H15" i="1"/>
  <c r="H14" i="1"/>
  <c r="H13" i="1"/>
  <c r="D16" i="1"/>
  <c r="D10" i="1" l="1"/>
  <c r="G10" i="1" s="1"/>
  <c r="H3" i="1"/>
  <c r="H10" i="1" s="1"/>
  <c r="F16" i="1"/>
  <c r="H16" i="1" s="1"/>
</calcChain>
</file>

<file path=xl/sharedStrings.xml><?xml version="1.0" encoding="utf-8"?>
<sst xmlns="http://schemas.openxmlformats.org/spreadsheetml/2006/main" count="39" uniqueCount="31">
  <si>
    <t>1.</t>
  </si>
  <si>
    <t>3.</t>
  </si>
  <si>
    <t>4.</t>
  </si>
  <si>
    <t>5.</t>
  </si>
  <si>
    <t>Антенна</t>
  </si>
  <si>
    <t xml:space="preserve">2. </t>
  </si>
  <si>
    <t>Домофон</t>
  </si>
  <si>
    <t>Управление многоквартирным домом</t>
  </si>
  <si>
    <t>1.1</t>
  </si>
  <si>
    <t>1.3</t>
  </si>
  <si>
    <t>1.4</t>
  </si>
  <si>
    <t xml:space="preserve">3. </t>
  </si>
  <si>
    <t>Содержание и текущий ремонт жилого фонда:</t>
  </si>
  <si>
    <t>Прочие услуги:</t>
  </si>
  <si>
    <t xml:space="preserve">Итого </t>
  </si>
  <si>
    <t>Содержание и текущий ремонт жилого фонда  (с содержанием мусоропровода) и придомовой территории</t>
  </si>
  <si>
    <t>Фактические расходы в 2013г.</t>
  </si>
  <si>
    <t>Остаток средств от Начисления за 2013г.</t>
  </si>
  <si>
    <t>Техническое содержание и обслуживание внутридомового инженерного оборудования, конструктивных элементов МКД, содержание и обслуживание МОП, ОИ, придомовой территории</t>
  </si>
  <si>
    <t>Содержание и текущий ремонт лифтов</t>
  </si>
  <si>
    <t>Содержание и ремонт автоматических противопожарных систем</t>
  </si>
  <si>
    <t>Вывоз ТБО</t>
  </si>
  <si>
    <t xml:space="preserve">Обслуживание общ. домовых счётчиков </t>
  </si>
  <si>
    <t>Аварийно-техническая служба</t>
  </si>
  <si>
    <t>Задолж-ть собств-ков на 01.01.2013г.</t>
  </si>
  <si>
    <t>Задолж-ть собств-ков на 01.01.2014г.</t>
  </si>
  <si>
    <t>Начислено собств-кам в 2013г.</t>
  </si>
  <si>
    <t>Оплачено собств-ками                             в 2013г.</t>
  </si>
  <si>
    <t>ОТЧЁТ ООО УК "ФРЕГАТ" О ВЫПОЛНЕНИИ ДОГОВОРА УПРАВЛЕНИЯ МНОГОКВАРТИРНЫМ ДОМОМ ПЕРЕД СОБСТВЕННИКАМИ                                                 ПО АДРЕСУ: 660025, Г. КРАСНОЯРСК, УЛ. СЕМАФОРНАЯ, 293  ЗА 2013Г.</t>
  </si>
  <si>
    <t>ВСЕГО ЗАДОЛЖЕННОСТЬ СОБСТВЕННИКОВ НА 01.01.2013Г. ПО ЖИЛИЩНО - КОММУНАЛЬНЫМ УСЛУГАМ СОСТАВЛЯЕТ 513 ТЫСЯЧ 609 РУБЛЕЙ 71 КОПЕЙКА.</t>
  </si>
  <si>
    <t>ВСЕГО ЗАДОЛЖЕННОСТЬ СОБСТВЕННИКОВ НА 01.01.2014Г. ПО ЖИЛИЩНО - КОММУНАЛЬНЫМ УСЛУГАМ СОСТАВЛЯЕТ 403 ТЫСЯЧИ 754 РУБЛЯ 51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</si>
</sst>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1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right" vertical="center"/>
    </xf>
    <xf numFmtId="4" fontId="1" fillId="0" borderId="10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37" zoomScaleNormal="137" workbookViewId="0">
      <selection activeCell="Q5" sqref="Q5"/>
    </sheetView>
  </sheetViews>
  <sheetFormatPr defaultRowHeight="32.25" customHeight="1" x14ac:dyDescent="0.25"/>
  <cols>
    <col min="1" max="1" width="3.7109375" style="15" customWidth="1"/>
    <col min="2" max="2" width="36.7109375" style="1" customWidth="1"/>
    <col min="3" max="3" width="10.140625" style="1" customWidth="1"/>
    <col min="4" max="4" width="9.140625" style="1" customWidth="1"/>
    <col min="5" max="5" width="9.42578125" style="1" customWidth="1"/>
    <col min="6" max="6" width="9.28515625" style="1" customWidth="1"/>
    <col min="7" max="7" width="10.140625" style="1" customWidth="1"/>
    <col min="8" max="8" width="12.28515625" style="1" customWidth="1"/>
    <col min="9" max="16384" width="9.140625" style="1"/>
  </cols>
  <sheetData>
    <row r="1" spans="1:11" ht="46.5" customHeight="1" x14ac:dyDescent="0.25">
      <c r="A1" s="34" t="s">
        <v>28</v>
      </c>
      <c r="B1" s="34"/>
      <c r="C1" s="34"/>
      <c r="D1" s="34"/>
      <c r="E1" s="34"/>
      <c r="F1" s="34"/>
      <c r="G1" s="34"/>
      <c r="H1" s="34"/>
    </row>
    <row r="2" spans="1:11" ht="42.75" customHeight="1" x14ac:dyDescent="0.25">
      <c r="A2" s="44" t="s">
        <v>12</v>
      </c>
      <c r="B2" s="45"/>
      <c r="C2" s="3" t="s">
        <v>24</v>
      </c>
      <c r="D2" s="2" t="s">
        <v>26</v>
      </c>
      <c r="E2" s="3" t="s">
        <v>27</v>
      </c>
      <c r="F2" s="3" t="s">
        <v>16</v>
      </c>
      <c r="G2" s="3" t="s">
        <v>25</v>
      </c>
      <c r="H2" s="3" t="s">
        <v>17</v>
      </c>
    </row>
    <row r="3" spans="1:11" ht="42" customHeight="1" x14ac:dyDescent="0.25">
      <c r="A3" s="4" t="s">
        <v>0</v>
      </c>
      <c r="B3" s="5" t="s">
        <v>15</v>
      </c>
      <c r="C3" s="28">
        <v>256804.86</v>
      </c>
      <c r="D3" s="41">
        <f>597138.12+57146.4</f>
        <v>654284.52</v>
      </c>
      <c r="E3" s="35">
        <f>C3+D10-G3</f>
        <v>1233636.5999999999</v>
      </c>
      <c r="F3" s="25">
        <f>F4+F5+F6</f>
        <v>640286.98</v>
      </c>
      <c r="G3" s="31">
        <v>201877.26</v>
      </c>
      <c r="H3" s="48">
        <f>D3-F3</f>
        <v>13997.540000000037</v>
      </c>
    </row>
    <row r="4" spans="1:11" ht="57.75" customHeight="1" x14ac:dyDescent="0.25">
      <c r="A4" s="7" t="s">
        <v>8</v>
      </c>
      <c r="B4" s="8" t="s">
        <v>18</v>
      </c>
      <c r="C4" s="29"/>
      <c r="D4" s="42"/>
      <c r="E4" s="36"/>
      <c r="F4" s="26">
        <v>535179.93999999994</v>
      </c>
      <c r="G4" s="32"/>
      <c r="H4" s="49"/>
      <c r="K4" s="16"/>
    </row>
    <row r="5" spans="1:11" ht="21" customHeight="1" x14ac:dyDescent="0.25">
      <c r="A5" s="7" t="s">
        <v>9</v>
      </c>
      <c r="B5" s="8" t="s">
        <v>23</v>
      </c>
      <c r="C5" s="29"/>
      <c r="D5" s="42"/>
      <c r="E5" s="36"/>
      <c r="F5" s="9">
        <v>36203.040000000001</v>
      </c>
      <c r="G5" s="32"/>
      <c r="H5" s="49"/>
    </row>
    <row r="6" spans="1:11" ht="21" customHeight="1" x14ac:dyDescent="0.25">
      <c r="A6" s="7" t="s">
        <v>10</v>
      </c>
      <c r="B6" s="8" t="s">
        <v>22</v>
      </c>
      <c r="C6" s="29"/>
      <c r="D6" s="43"/>
      <c r="E6" s="36"/>
      <c r="F6" s="9">
        <v>68904</v>
      </c>
      <c r="G6" s="32"/>
      <c r="H6" s="50"/>
    </row>
    <row r="7" spans="1:11" ht="21" customHeight="1" x14ac:dyDescent="0.25">
      <c r="A7" s="4" t="s">
        <v>1</v>
      </c>
      <c r="B7" s="5" t="s">
        <v>19</v>
      </c>
      <c r="C7" s="29"/>
      <c r="D7" s="10">
        <v>307559.15999999997</v>
      </c>
      <c r="E7" s="36"/>
      <c r="F7" s="6">
        <v>288625</v>
      </c>
      <c r="G7" s="32"/>
      <c r="H7" s="9">
        <f>D7-F7</f>
        <v>18934.159999999974</v>
      </c>
    </row>
    <row r="8" spans="1:11" ht="26.25" customHeight="1" x14ac:dyDescent="0.25">
      <c r="A8" s="4" t="s">
        <v>2</v>
      </c>
      <c r="B8" s="11" t="s">
        <v>20</v>
      </c>
      <c r="C8" s="29"/>
      <c r="D8" s="12">
        <v>93549.84</v>
      </c>
      <c r="E8" s="36"/>
      <c r="F8" s="13">
        <v>84083.12</v>
      </c>
      <c r="G8" s="32"/>
      <c r="H8" s="9">
        <f>D8-F8</f>
        <v>9466.7200000000012</v>
      </c>
    </row>
    <row r="9" spans="1:11" ht="21" customHeight="1" x14ac:dyDescent="0.25">
      <c r="A9" s="4" t="s">
        <v>3</v>
      </c>
      <c r="B9" s="14" t="s">
        <v>21</v>
      </c>
      <c r="C9" s="30"/>
      <c r="D9" s="12">
        <v>123315.48</v>
      </c>
      <c r="E9" s="36"/>
      <c r="F9" s="6">
        <v>50150</v>
      </c>
      <c r="G9" s="33"/>
      <c r="H9" s="9">
        <f>D9-F9</f>
        <v>73165.48</v>
      </c>
    </row>
    <row r="10" spans="1:11" ht="21" customHeight="1" x14ac:dyDescent="0.25">
      <c r="A10" s="38" t="s">
        <v>14</v>
      </c>
      <c r="B10" s="39"/>
      <c r="C10" s="18">
        <f>C3</f>
        <v>256804.86</v>
      </c>
      <c r="D10" s="12">
        <f>D3+D7+D8+D9</f>
        <v>1178709</v>
      </c>
      <c r="E10" s="37"/>
      <c r="F10" s="6">
        <f>F3+F7+F8+F9</f>
        <v>1063145.1000000001</v>
      </c>
      <c r="G10" s="6">
        <f>G3</f>
        <v>201877.26</v>
      </c>
      <c r="H10" s="9">
        <f>H3+H7+H8+H9</f>
        <v>115563.90000000001</v>
      </c>
    </row>
    <row r="11" spans="1:11" ht="32.25" customHeight="1" x14ac:dyDescent="0.25">
      <c r="D11" s="16"/>
      <c r="E11" s="16"/>
      <c r="F11" s="16"/>
      <c r="G11" s="16"/>
    </row>
    <row r="12" spans="1:11" ht="42.75" customHeight="1" x14ac:dyDescent="0.25">
      <c r="A12" s="46" t="s">
        <v>13</v>
      </c>
      <c r="B12" s="47"/>
      <c r="C12" s="3" t="s">
        <v>24</v>
      </c>
      <c r="D12" s="2" t="s">
        <v>26</v>
      </c>
      <c r="E12" s="3" t="s">
        <v>27</v>
      </c>
      <c r="F12" s="3" t="s">
        <v>16</v>
      </c>
      <c r="G12" s="3" t="s">
        <v>25</v>
      </c>
      <c r="H12" s="3" t="s">
        <v>17</v>
      </c>
    </row>
    <row r="13" spans="1:11" ht="21" customHeight="1" x14ac:dyDescent="0.25">
      <c r="A13" s="4" t="s">
        <v>0</v>
      </c>
      <c r="B13" s="17" t="s">
        <v>4</v>
      </c>
      <c r="C13" s="19">
        <v>0</v>
      </c>
      <c r="D13" s="21">
        <v>16700</v>
      </c>
      <c r="E13" s="9">
        <v>16700</v>
      </c>
      <c r="F13" s="9">
        <v>16700</v>
      </c>
      <c r="G13" s="9">
        <v>0</v>
      </c>
      <c r="H13" s="9">
        <f>D13-F13</f>
        <v>0</v>
      </c>
    </row>
    <row r="14" spans="1:11" ht="21" customHeight="1" x14ac:dyDescent="0.25">
      <c r="A14" s="4" t="s">
        <v>5</v>
      </c>
      <c r="B14" s="17" t="s">
        <v>6</v>
      </c>
      <c r="C14" s="19">
        <v>0</v>
      </c>
      <c r="D14" s="21">
        <v>28800</v>
      </c>
      <c r="E14" s="9">
        <v>28800</v>
      </c>
      <c r="F14" s="9">
        <v>28800</v>
      </c>
      <c r="G14" s="9">
        <v>0</v>
      </c>
      <c r="H14" s="9">
        <f>D14-F14</f>
        <v>0</v>
      </c>
    </row>
    <row r="15" spans="1:11" ht="21" customHeight="1" x14ac:dyDescent="0.25">
      <c r="A15" s="4" t="s">
        <v>11</v>
      </c>
      <c r="B15" s="5" t="s">
        <v>7</v>
      </c>
      <c r="C15" s="20">
        <v>0</v>
      </c>
      <c r="D15" s="24">
        <v>398734.68</v>
      </c>
      <c r="E15" s="9">
        <v>398734.68</v>
      </c>
      <c r="F15" s="22">
        <v>398734.68</v>
      </c>
      <c r="G15" s="22">
        <v>0</v>
      </c>
      <c r="H15" s="9">
        <f>D15-F15</f>
        <v>0</v>
      </c>
    </row>
    <row r="16" spans="1:11" ht="21" customHeight="1" x14ac:dyDescent="0.25">
      <c r="A16" s="40" t="s">
        <v>14</v>
      </c>
      <c r="B16" s="40"/>
      <c r="C16" s="21">
        <v>0</v>
      </c>
      <c r="D16" s="23">
        <f>D13+D14+D15</f>
        <v>444234.68</v>
      </c>
      <c r="E16" s="9">
        <f>E13+E14+E15</f>
        <v>444234.68</v>
      </c>
      <c r="F16" s="9">
        <f>F13+F14+F15</f>
        <v>444234.68</v>
      </c>
      <c r="G16" s="9">
        <v>0</v>
      </c>
      <c r="H16" s="9">
        <f>D16-F16</f>
        <v>0</v>
      </c>
    </row>
    <row r="18" spans="1:8" ht="32.25" customHeight="1" x14ac:dyDescent="0.25">
      <c r="A18" s="27" t="s">
        <v>29</v>
      </c>
      <c r="B18" s="27"/>
      <c r="C18" s="27"/>
      <c r="D18" s="27"/>
      <c r="E18" s="27"/>
      <c r="F18" s="27"/>
      <c r="G18" s="27"/>
      <c r="H18" s="27"/>
    </row>
    <row r="19" spans="1:8" ht="32.25" customHeight="1" x14ac:dyDescent="0.25">
      <c r="A19" s="27"/>
      <c r="B19" s="27"/>
      <c r="C19" s="27"/>
      <c r="D19" s="27"/>
      <c r="E19" s="27"/>
      <c r="F19" s="27"/>
      <c r="G19" s="27"/>
      <c r="H19" s="27"/>
    </row>
    <row r="20" spans="1:8" ht="3.75" customHeight="1" x14ac:dyDescent="0.25"/>
    <row r="21" spans="1:8" ht="32.25" customHeight="1" x14ac:dyDescent="0.25">
      <c r="A21" s="27" t="s">
        <v>30</v>
      </c>
      <c r="B21" s="27"/>
      <c r="C21" s="27"/>
      <c r="D21" s="27"/>
      <c r="E21" s="27"/>
      <c r="F21" s="27"/>
      <c r="G21" s="27"/>
      <c r="H21" s="27"/>
    </row>
    <row r="22" spans="1:8" ht="32.25" customHeight="1" x14ac:dyDescent="0.25">
      <c r="A22" s="27"/>
      <c r="B22" s="27"/>
      <c r="C22" s="27"/>
      <c r="D22" s="27"/>
      <c r="E22" s="27"/>
      <c r="F22" s="27"/>
      <c r="G22" s="27"/>
      <c r="H22" s="27"/>
    </row>
  </sheetData>
  <mergeCells count="12">
    <mergeCell ref="A21:H22"/>
    <mergeCell ref="C3:C9"/>
    <mergeCell ref="G3:G9"/>
    <mergeCell ref="A18:H19"/>
    <mergeCell ref="A1:H1"/>
    <mergeCell ref="E3:E10"/>
    <mergeCell ref="A10:B10"/>
    <mergeCell ref="A16:B16"/>
    <mergeCell ref="D3:D6"/>
    <mergeCell ref="A2:B2"/>
    <mergeCell ref="A12:B12"/>
    <mergeCell ref="H3:H6"/>
  </mergeCells>
  <pageMargins left="0.15748031496062992" right="0.15748031496062992" top="0.11811023622047245" bottom="0.11811023622047245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2014-07-11T05:45:54Z</dcterms:modified>
</cp:coreProperties>
</file>